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nas\inv_SK-Invest\Строительная Компания Инвест - Документы\ТЕНДЕРЫ\2026 г\МЦ Поколение\Компьютерное оборудование\Размещение\"/>
    </mc:Choice>
  </mc:AlternateContent>
  <bookViews>
    <workbookView xWindow="0" yWindow="0" windowWidth="28800" windowHeight="12330"/>
  </bookViews>
  <sheets>
    <sheet name="Лист1" sheetId="1" r:id="rId1"/>
  </sheets>
  <definedNames>
    <definedName name="__DdeLink__223_42459660" localSheetId="0">Лист1!#REF!</definedName>
    <definedName name="__DdeLink__223_4259145822" localSheetId="0">Лист1!#REF!</definedName>
    <definedName name="__DdeLink__925_4119280658" localSheetId="0">Лист1!#REF!</definedName>
    <definedName name="OLE_LINK1" localSheetId="0">Лист1!$B$43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5" i="1"/>
  <c r="G36" i="1"/>
  <c r="G44" i="1" l="1"/>
  <c r="G45" i="1"/>
  <c r="G46" i="1"/>
  <c r="G47" i="1"/>
  <c r="G48" i="1"/>
  <c r="G49" i="1"/>
  <c r="G43" i="1"/>
  <c r="G50" i="1" l="1"/>
  <c r="G40" i="1"/>
  <c r="G39" i="1"/>
  <c r="G33" i="1"/>
  <c r="G37" i="1" s="1"/>
  <c r="G29" i="1"/>
  <c r="G30" i="1"/>
  <c r="G28" i="1"/>
  <c r="G24" i="1"/>
  <c r="G25" i="1"/>
  <c r="G26" i="1"/>
  <c r="G27" i="1"/>
  <c r="G23" i="1"/>
  <c r="G19" i="1"/>
  <c r="G20" i="1"/>
  <c r="G18" i="1"/>
  <c r="G41" i="1" l="1"/>
  <c r="G31" i="1"/>
  <c r="G21" i="1"/>
  <c r="G51" i="1" l="1"/>
  <c r="G52" i="1" s="1"/>
</calcChain>
</file>

<file path=xl/sharedStrings.xml><?xml version="1.0" encoding="utf-8"?>
<sst xmlns="http://schemas.openxmlformats.org/spreadsheetml/2006/main" count="122" uniqueCount="73">
  <si>
    <t>Наименование работ</t>
  </si>
  <si>
    <t>Ед.изм.</t>
  </si>
  <si>
    <t>Количество</t>
  </si>
  <si>
    <t>№ п/п</t>
  </si>
  <si>
    <t>1. Контактная информация:</t>
  </si>
  <si>
    <t>Телефон:</t>
  </si>
  <si>
    <t>(хххх) хх-хх-хх, х-ххх-ххх-хх-хх</t>
  </si>
  <si>
    <t>Факс:</t>
  </si>
  <si>
    <t>(хххх) хх-хх-хх</t>
  </si>
  <si>
    <t>E-mail:</t>
  </si>
  <si>
    <t>Контактное лицо:</t>
  </si>
  <si>
    <t>ФИО, должность</t>
  </si>
  <si>
    <t>Работа с НДС:</t>
  </si>
  <si>
    <t>да/нет</t>
  </si>
  <si>
    <t>2. Предложение  (основные материалы и работы должны быть указаны.  К основным материалам и работам относятся те, что составляют 80% суммы предложения):</t>
  </si>
  <si>
    <t>Коммерческое предложение</t>
  </si>
  <si>
    <t>От</t>
  </si>
  <si>
    <t>Условие</t>
  </si>
  <si>
    <t>Значение (описание)</t>
  </si>
  <si>
    <t xml:space="preserve">Условия оплаты </t>
  </si>
  <si>
    <t>4. Дополнительная информация (заполняются по желанию претендента):</t>
  </si>
  <si>
    <t>5. Заполнил:</t>
  </si>
  <si>
    <t xml:space="preserve"> (ФИО, должность)</t>
  </si>
  <si>
    <t>(подпись)</t>
  </si>
  <si>
    <t xml:space="preserve"> (Дата)</t>
  </si>
  <si>
    <t>Цена, руб.</t>
  </si>
  <si>
    <t>в том числе НДС</t>
  </si>
  <si>
    <r>
      <t>ФИО и дата рождения директора (</t>
    </r>
    <r>
      <rPr>
        <sz val="12"/>
        <color rgb="FFFF0000"/>
        <rFont val="Times New Roman"/>
        <family val="1"/>
        <charset val="204"/>
      </rPr>
      <t>обязательно!</t>
    </r>
    <r>
      <rPr>
        <sz val="12"/>
        <color theme="1"/>
        <rFont val="Times New Roman"/>
        <family val="1"/>
        <charset val="204"/>
      </rPr>
      <t>):</t>
    </r>
  </si>
  <si>
    <r>
      <t xml:space="preserve">(наименование предприятия-участника, </t>
    </r>
    <r>
      <rPr>
        <vertAlign val="superscript"/>
        <sz val="12"/>
        <color rgb="FFFF0000"/>
        <rFont val="Times New Roman"/>
        <family val="1"/>
        <charset val="204"/>
      </rPr>
      <t>ИНН</t>
    </r>
    <r>
      <rPr>
        <vertAlign val="superscript"/>
        <sz val="12"/>
        <color theme="1"/>
        <rFont val="Times New Roman"/>
        <family val="1"/>
        <charset val="204"/>
      </rPr>
      <t>)</t>
    </r>
  </si>
  <si>
    <t>2. Дополнительные условия:</t>
  </si>
  <si>
    <t>шт</t>
  </si>
  <si>
    <t>Итого:</t>
  </si>
  <si>
    <t xml:space="preserve">Стоимость, руб. </t>
  </si>
  <si>
    <t>Поставка компьютерного и периферийного оборудования для оснащения автоматизированных рабочих мест для ООО МЦ «Поколение»</t>
  </si>
  <si>
    <t>ЛОТ 1. Поставка ИБП</t>
  </si>
  <si>
    <t>Состояние</t>
  </si>
  <si>
    <t>новое</t>
  </si>
  <si>
    <t>ИБП APC Smart-UPS SRT 5000VA</t>
  </si>
  <si>
    <t>Доп. Батарейный блок для ИБП APC SRT192RMBP</t>
  </si>
  <si>
    <t>Ippon back basic 850 euro</t>
  </si>
  <si>
    <t>ЛОТ 2. Поставка компьютерного и периферийного оборудования для оснащения автоматизированных рабочих мест</t>
  </si>
  <si>
    <t>Системный блок в сборе (i3/8gb/ОП/ssd250/500w БП)</t>
  </si>
  <si>
    <t>б/у</t>
  </si>
  <si>
    <r>
      <t xml:space="preserve">Монитор 24 " (Hewlett-Packard, LG, Philips, AOC, Acer, Asus - </t>
    </r>
    <r>
      <rPr>
        <sz val="12"/>
        <color rgb="FFFF0000"/>
        <rFont val="Times New Roman"/>
        <family val="1"/>
        <charset val="204"/>
      </rPr>
      <t>оставить только предлагаемый вариант!!!</t>
    </r>
    <r>
      <rPr>
        <sz val="12"/>
        <color theme="1"/>
        <rFont val="Times New Roman"/>
        <family val="1"/>
        <charset val="204"/>
      </rPr>
      <t>)</t>
    </r>
  </si>
  <si>
    <r>
      <t xml:space="preserve">МФУ Kyocera ECOSYS M2635dn (Или аналог: Hewlett-Packard, Canon - </t>
    </r>
    <r>
      <rPr>
        <sz val="12"/>
        <color rgb="FFFF0000"/>
        <rFont val="Times New Roman"/>
        <family val="1"/>
        <charset val="204"/>
      </rPr>
      <t>оставить только предлагаемый вариант!!!</t>
    </r>
    <r>
      <rPr>
        <sz val="12"/>
        <color theme="1"/>
        <rFont val="Times New Roman"/>
        <family val="1"/>
        <charset val="204"/>
      </rPr>
      <t>)</t>
    </r>
  </si>
  <si>
    <r>
      <t xml:space="preserve">Принтер лазерный Canon imageCLASS LBP6030 (Или аналог: Hewlett-Packard, Canon, Kyocera - </t>
    </r>
    <r>
      <rPr>
        <sz val="12"/>
        <color rgb="FFFF0000"/>
        <rFont val="Times New Roman"/>
        <family val="1"/>
        <charset val="204"/>
      </rPr>
      <t>оставить только предлагаемый вариант!!!</t>
    </r>
    <r>
      <rPr>
        <sz val="12"/>
        <color theme="1"/>
        <rFont val="Times New Roman"/>
        <family val="1"/>
        <charset val="204"/>
      </rPr>
      <t>)</t>
    </r>
  </si>
  <si>
    <t>ИБП Ippon Back Basic 850 Euro</t>
  </si>
  <si>
    <t>USB клавиатура</t>
  </si>
  <si>
    <t>USB мышь</t>
  </si>
  <si>
    <t>Сетевой фильтр для ИБП</t>
  </si>
  <si>
    <t>ЛОТ 3. Поставка программного обеспечения</t>
  </si>
  <si>
    <t>Гипервизор : Альт Виртуализация (Бессрочная лицензия . x86_64)</t>
  </si>
  <si>
    <t>РЕД ОС 8 в редакции Сервер. Базовая (REDOS-SRV-STD-UP0-1YE-0126)</t>
  </si>
  <si>
    <t>РЕД ОС 8 в редакции рабочая станция (REDOS-DSP-STD-UP0-1YE-0126)</t>
  </si>
  <si>
    <t>Kaspersky Endpoint Security для бизнеса – Стандартный Russian Edition (До 100 рабочих мест)</t>
  </si>
  <si>
    <t>ЛОТ 4. Поставка серверного оборудования</t>
  </si>
  <si>
    <t>Сервер Dell PowerEdge R750  (up to 12 x 3.5″ + 2 x 2.5″ HDD/SSD) rack 2U / (в соответствие с ТЗ)</t>
  </si>
  <si>
    <t>Жесткие диски HDD SATA 14-18 Тб (Для модернизации уже имеющегося сервера. Под хранения резервных копий)</t>
  </si>
  <si>
    <t>ЛОТ 5. Поставка активного сетевого оборудования</t>
  </si>
  <si>
    <r>
      <t xml:space="preserve">Сетевой коммутаторов L3 Eltex MES3324F или Qtech QSW-4530-30F </t>
    </r>
    <r>
      <rPr>
        <sz val="12"/>
        <color rgb="FFFF0000"/>
        <rFont val="Times New Roman"/>
        <family val="1"/>
        <charset val="204"/>
      </rPr>
      <t xml:space="preserve">(оставить предлагаемый!!!) </t>
    </r>
    <r>
      <rPr>
        <sz val="12"/>
        <rFont val="Times New Roman"/>
        <family val="1"/>
        <charset val="204"/>
      </rPr>
      <t>(Eltex MES3324F . Полный комплект. Вместе БП, крепление в стойку 19“)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</si>
  <si>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Eltex MES2428 или Qtech QSW-3750-28T-AC-R  </t>
    </r>
    <r>
      <rPr>
        <sz val="12"/>
        <color rgb="FFFF0000"/>
        <rFont val="Times New Roman"/>
        <family val="1"/>
        <charset val="204"/>
      </rPr>
      <t xml:space="preserve">(оставить предлагаемый!!!) </t>
    </r>
    <r>
      <rPr>
        <sz val="12"/>
        <rFont val="Times New Roman"/>
        <family val="1"/>
        <charset val="204"/>
      </rPr>
      <t>(Полный комплект. Вместе с бп, крепление в стойку 19”)</t>
    </r>
  </si>
  <si>
    <t>МСЭ UserGate D200 (+ подписка UG Security updates на 1г. Без антивируса. До 200 клиентов)</t>
  </si>
  <si>
    <t>Модуль SFP 1G SM 1310nm LC 10km (Одномод. Обязательно один производитель и наличие DDM)</t>
  </si>
  <si>
    <t>Кабель SFP+ 10G Passive DAC 1м (Для стекирования L3-коммутаторов и подключения серверов)</t>
  </si>
  <si>
    <t>Контроллер беспроводной сети Eltex WLC-15 или QTECH Atlas</t>
  </si>
  <si>
    <t>Точки доступа Eltex WEP-30L или QWP-86 (Подбираем под контроллер. Минимум поддержка стандарта wi-fi 5)</t>
  </si>
  <si>
    <t>Срок поставки</t>
  </si>
  <si>
    <t>7 дней</t>
  </si>
  <si>
    <t>Отсрочка платежа в течении 7 календарных дней после поставки</t>
  </si>
  <si>
    <t>Гарантийный срок</t>
  </si>
  <si>
    <t>не менее 1 года</t>
  </si>
  <si>
    <t>Итого по всем лотам:</t>
  </si>
  <si>
    <r>
      <t xml:space="preserve">б/у или новое </t>
    </r>
    <r>
      <rPr>
        <sz val="12"/>
        <color rgb="FFFF0000"/>
        <rFont val="Times New Roman"/>
        <family val="1"/>
        <charset val="204"/>
      </rPr>
      <t>(укуазать состояние!!!)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</si>
</sst>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Helv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vertAlign val="superscript"/>
      <sz val="12"/>
      <color rgb="FFFF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zoomScale="85" zoomScaleNormal="85" workbookViewId="0">
      <selection activeCell="F28" sqref="F28"/>
    </sheetView>
  </sheetViews>
  <sheetFormatPr defaultRowHeight="15.75" x14ac:dyDescent="0.25"/>
  <cols>
    <col min="1" max="1" width="7.28515625" style="3" customWidth="1"/>
    <col min="2" max="2" width="59.140625" style="2" customWidth="1"/>
    <col min="3" max="3" width="14.85546875" style="2" customWidth="1"/>
    <col min="4" max="4" width="11" style="5" customWidth="1"/>
    <col min="5" max="5" width="14.85546875" style="5" customWidth="1"/>
    <col min="6" max="6" width="16.7109375" style="5" customWidth="1"/>
    <col min="7" max="7" width="18.140625" style="1" customWidth="1"/>
    <col min="8" max="8" width="27.5703125" style="1" customWidth="1"/>
    <col min="9" max="16384" width="9.140625" style="1"/>
  </cols>
  <sheetData>
    <row r="1" spans="1:7" ht="18.75" x14ac:dyDescent="0.25">
      <c r="A1" s="49" t="s">
        <v>15</v>
      </c>
      <c r="B1" s="49"/>
      <c r="C1" s="49"/>
      <c r="D1" s="49"/>
      <c r="E1" s="49"/>
      <c r="F1" s="49"/>
      <c r="G1" s="49"/>
    </row>
    <row r="2" spans="1:7" ht="18.75" x14ac:dyDescent="0.25">
      <c r="A2" s="1" t="s">
        <v>16</v>
      </c>
      <c r="B2" s="50"/>
      <c r="C2" s="50"/>
      <c r="D2" s="50"/>
      <c r="E2" s="50"/>
      <c r="F2" s="50"/>
      <c r="G2" s="50"/>
    </row>
    <row r="3" spans="1:7" ht="18.75" x14ac:dyDescent="0.25">
      <c r="A3" s="1"/>
      <c r="B3" s="65" t="s">
        <v>28</v>
      </c>
      <c r="C3" s="65"/>
      <c r="D3" s="65"/>
      <c r="E3" s="65"/>
      <c r="F3" s="65"/>
      <c r="G3" s="65"/>
    </row>
    <row r="4" spans="1:7" ht="15.75" customHeight="1" x14ac:dyDescent="0.25">
      <c r="A4" s="72" t="s">
        <v>4</v>
      </c>
      <c r="B4" s="72"/>
      <c r="C4" s="72"/>
      <c r="D4" s="72"/>
      <c r="E4" s="72"/>
      <c r="F4" s="72"/>
      <c r="G4" s="72"/>
    </row>
    <row r="5" spans="1:7" ht="15.75" customHeight="1" x14ac:dyDescent="0.25">
      <c r="A5" s="48" t="s">
        <v>5</v>
      </c>
      <c r="B5" s="48"/>
      <c r="C5" s="51" t="s">
        <v>6</v>
      </c>
      <c r="D5" s="52"/>
      <c r="E5" s="52"/>
      <c r="F5" s="52"/>
      <c r="G5" s="53"/>
    </row>
    <row r="6" spans="1:7" ht="15.75" customHeight="1" x14ac:dyDescent="0.25">
      <c r="A6" s="48" t="s">
        <v>7</v>
      </c>
      <c r="B6" s="48"/>
      <c r="C6" s="51" t="s">
        <v>8</v>
      </c>
      <c r="D6" s="52"/>
      <c r="E6" s="52"/>
      <c r="F6" s="52"/>
      <c r="G6" s="53"/>
    </row>
    <row r="7" spans="1:7" x14ac:dyDescent="0.25">
      <c r="A7" s="48" t="s">
        <v>9</v>
      </c>
      <c r="B7" s="48"/>
      <c r="C7" s="54"/>
      <c r="D7" s="55"/>
      <c r="E7" s="55"/>
      <c r="F7" s="55"/>
      <c r="G7" s="56"/>
    </row>
    <row r="8" spans="1:7" ht="15.75" customHeight="1" x14ac:dyDescent="0.25">
      <c r="A8" s="48" t="s">
        <v>10</v>
      </c>
      <c r="B8" s="48"/>
      <c r="C8" s="51" t="s">
        <v>11</v>
      </c>
      <c r="D8" s="52"/>
      <c r="E8" s="52"/>
      <c r="F8" s="52"/>
      <c r="G8" s="53"/>
    </row>
    <row r="9" spans="1:7" x14ac:dyDescent="0.25">
      <c r="A9" s="48" t="s">
        <v>12</v>
      </c>
      <c r="B9" s="48"/>
      <c r="C9" s="51" t="s">
        <v>13</v>
      </c>
      <c r="D9" s="52"/>
      <c r="E9" s="52"/>
      <c r="F9" s="52"/>
      <c r="G9" s="53"/>
    </row>
    <row r="10" spans="1:7" ht="15.75" customHeight="1" x14ac:dyDescent="0.25">
      <c r="A10" s="61" t="s">
        <v>27</v>
      </c>
      <c r="B10" s="61"/>
      <c r="C10" s="62"/>
      <c r="D10" s="63"/>
      <c r="E10" s="63"/>
      <c r="F10" s="63"/>
      <c r="G10" s="64"/>
    </row>
    <row r="11" spans="1:7" x14ac:dyDescent="0.25">
      <c r="A11" s="6"/>
      <c r="B11" s="7"/>
      <c r="C11" s="28"/>
      <c r="D11" s="7"/>
      <c r="E11" s="60"/>
      <c r="F11" s="60"/>
    </row>
    <row r="12" spans="1:7" x14ac:dyDescent="0.25">
      <c r="A12" s="20"/>
      <c r="B12" s="21"/>
      <c r="C12" s="28"/>
      <c r="D12" s="21"/>
      <c r="E12" s="21"/>
      <c r="F12" s="21"/>
    </row>
    <row r="13" spans="1:7" ht="35.25" hidden="1" customHeight="1" x14ac:dyDescent="0.25">
      <c r="A13" s="41" t="s">
        <v>14</v>
      </c>
      <c r="B13" s="41"/>
      <c r="C13" s="41"/>
      <c r="D13" s="41"/>
      <c r="E13" s="41"/>
      <c r="F13" s="41"/>
    </row>
    <row r="15" spans="1:7" ht="43.5" customHeight="1" x14ac:dyDescent="0.25">
      <c r="A15" s="13" t="s">
        <v>3</v>
      </c>
      <c r="B15" s="14" t="s">
        <v>0</v>
      </c>
      <c r="C15" s="14" t="s">
        <v>35</v>
      </c>
      <c r="D15" s="17" t="s">
        <v>1</v>
      </c>
      <c r="E15" s="17" t="s">
        <v>2</v>
      </c>
      <c r="F15" s="18" t="s">
        <v>25</v>
      </c>
      <c r="G15" s="18" t="s">
        <v>32</v>
      </c>
    </row>
    <row r="16" spans="1:7" ht="39.75" customHeight="1" x14ac:dyDescent="0.25">
      <c r="A16" s="73" t="s">
        <v>33</v>
      </c>
      <c r="B16" s="74"/>
      <c r="C16" s="74"/>
      <c r="D16" s="74"/>
      <c r="E16" s="74"/>
      <c r="F16" s="74"/>
      <c r="G16" s="75"/>
    </row>
    <row r="17" spans="1:7" ht="21.75" customHeight="1" x14ac:dyDescent="0.25">
      <c r="A17" s="57" t="s">
        <v>34</v>
      </c>
      <c r="B17" s="58"/>
      <c r="C17" s="58"/>
      <c r="D17" s="58"/>
      <c r="E17" s="58"/>
      <c r="F17" s="58"/>
      <c r="G17" s="59"/>
    </row>
    <row r="18" spans="1:7" x14ac:dyDescent="0.25">
      <c r="A18" s="24">
        <v>1</v>
      </c>
      <c r="B18" s="23" t="s">
        <v>37</v>
      </c>
      <c r="C18" s="26" t="s">
        <v>36</v>
      </c>
      <c r="D18" s="29" t="s">
        <v>30</v>
      </c>
      <c r="E18" s="22">
        <v>1</v>
      </c>
      <c r="F18" s="32"/>
      <c r="G18" s="32">
        <f>E18*F18</f>
        <v>0</v>
      </c>
    </row>
    <row r="19" spans="1:7" x14ac:dyDescent="0.25">
      <c r="A19" s="24">
        <v>2</v>
      </c>
      <c r="B19" s="23" t="s">
        <v>38</v>
      </c>
      <c r="C19" s="26" t="s">
        <v>36</v>
      </c>
      <c r="D19" s="29" t="s">
        <v>30</v>
      </c>
      <c r="E19" s="22">
        <v>1</v>
      </c>
      <c r="F19" s="32"/>
      <c r="G19" s="32">
        <f t="shared" ref="G19:G20" si="0">E19*F19</f>
        <v>0</v>
      </c>
    </row>
    <row r="20" spans="1:7" x14ac:dyDescent="0.25">
      <c r="A20" s="24">
        <v>3</v>
      </c>
      <c r="B20" s="23" t="s">
        <v>39</v>
      </c>
      <c r="C20" s="26" t="s">
        <v>36</v>
      </c>
      <c r="D20" s="29" t="s">
        <v>30</v>
      </c>
      <c r="E20" s="22">
        <v>6</v>
      </c>
      <c r="F20" s="32"/>
      <c r="G20" s="32">
        <f t="shared" si="0"/>
        <v>0</v>
      </c>
    </row>
    <row r="21" spans="1:7" ht="19.5" customHeight="1" x14ac:dyDescent="0.25">
      <c r="A21" s="66" t="s">
        <v>31</v>
      </c>
      <c r="B21" s="67"/>
      <c r="C21" s="67"/>
      <c r="D21" s="67"/>
      <c r="E21" s="67"/>
      <c r="F21" s="68"/>
      <c r="G21" s="33">
        <f>SUM(G18:G20)</f>
        <v>0</v>
      </c>
    </row>
    <row r="22" spans="1:7" ht="26.25" customHeight="1" x14ac:dyDescent="0.25">
      <c r="A22" s="57" t="s">
        <v>40</v>
      </c>
      <c r="B22" s="58"/>
      <c r="C22" s="58"/>
      <c r="D22" s="58"/>
      <c r="E22" s="58"/>
      <c r="F22" s="58"/>
      <c r="G22" s="59"/>
    </row>
    <row r="23" spans="1:7" ht="19.5" customHeight="1" x14ac:dyDescent="0.25">
      <c r="A23" s="24">
        <v>1</v>
      </c>
      <c r="B23" s="23" t="s">
        <v>41</v>
      </c>
      <c r="C23" s="26" t="s">
        <v>42</v>
      </c>
      <c r="D23" s="29" t="s">
        <v>30</v>
      </c>
      <c r="E23" s="22">
        <v>40</v>
      </c>
      <c r="F23" s="32"/>
      <c r="G23" s="32">
        <f>E23*F23</f>
        <v>0</v>
      </c>
    </row>
    <row r="24" spans="1:7" ht="35.25" customHeight="1" x14ac:dyDescent="0.25">
      <c r="A24" s="24">
        <v>2</v>
      </c>
      <c r="B24" s="23" t="s">
        <v>43</v>
      </c>
      <c r="C24" s="26" t="s">
        <v>42</v>
      </c>
      <c r="D24" s="29" t="s">
        <v>30</v>
      </c>
      <c r="E24" s="22">
        <v>40</v>
      </c>
      <c r="F24" s="19"/>
      <c r="G24" s="32">
        <f t="shared" ref="G24:G27" si="1">E24*F24</f>
        <v>0</v>
      </c>
    </row>
    <row r="25" spans="1:7" ht="53.25" customHeight="1" x14ac:dyDescent="0.25">
      <c r="A25" s="24">
        <v>3</v>
      </c>
      <c r="B25" s="23" t="s">
        <v>44</v>
      </c>
      <c r="C25" s="26" t="s">
        <v>42</v>
      </c>
      <c r="D25" s="29" t="s">
        <v>30</v>
      </c>
      <c r="E25" s="22">
        <v>40</v>
      </c>
      <c r="F25" s="19"/>
      <c r="G25" s="32">
        <f t="shared" si="1"/>
        <v>0</v>
      </c>
    </row>
    <row r="26" spans="1:7" ht="50.25" customHeight="1" x14ac:dyDescent="0.25">
      <c r="A26" s="25">
        <v>4</v>
      </c>
      <c r="B26" s="23" t="s">
        <v>45</v>
      </c>
      <c r="C26" s="26" t="s">
        <v>42</v>
      </c>
      <c r="D26" s="29" t="s">
        <v>30</v>
      </c>
      <c r="E26" s="22">
        <v>55</v>
      </c>
      <c r="F26" s="19"/>
      <c r="G26" s="32">
        <f t="shared" si="1"/>
        <v>0</v>
      </c>
    </row>
    <row r="27" spans="1:7" ht="46.5" customHeight="1" x14ac:dyDescent="0.25">
      <c r="A27" s="25">
        <v>5</v>
      </c>
      <c r="B27" s="23" t="s">
        <v>46</v>
      </c>
      <c r="C27" s="35" t="s">
        <v>72</v>
      </c>
      <c r="D27" s="29" t="s">
        <v>30</v>
      </c>
      <c r="E27" s="22">
        <v>60</v>
      </c>
      <c r="F27" s="19"/>
      <c r="G27" s="32">
        <f t="shared" si="1"/>
        <v>0</v>
      </c>
    </row>
    <row r="28" spans="1:7" ht="19.5" customHeight="1" x14ac:dyDescent="0.25">
      <c r="A28" s="25">
        <v>6</v>
      </c>
      <c r="B28" s="23" t="s">
        <v>47</v>
      </c>
      <c r="C28" s="26" t="s">
        <v>42</v>
      </c>
      <c r="D28" s="29" t="s">
        <v>30</v>
      </c>
      <c r="E28" s="22">
        <v>40</v>
      </c>
      <c r="F28" s="19"/>
      <c r="G28" s="32">
        <f>E28*F28</f>
        <v>0</v>
      </c>
    </row>
    <row r="29" spans="1:7" ht="19.5" customHeight="1" x14ac:dyDescent="0.25">
      <c r="A29" s="25">
        <v>7</v>
      </c>
      <c r="B29" s="23" t="s">
        <v>48</v>
      </c>
      <c r="C29" s="26" t="s">
        <v>42</v>
      </c>
      <c r="D29" s="29" t="s">
        <v>30</v>
      </c>
      <c r="E29" s="22">
        <v>40</v>
      </c>
      <c r="F29" s="19"/>
      <c r="G29" s="32">
        <f t="shared" ref="G29:G30" si="2">E29*F29</f>
        <v>0</v>
      </c>
    </row>
    <row r="30" spans="1:7" ht="19.5" customHeight="1" x14ac:dyDescent="0.25">
      <c r="A30" s="25">
        <v>8</v>
      </c>
      <c r="B30" s="23" t="s">
        <v>49</v>
      </c>
      <c r="C30" s="26" t="s">
        <v>42</v>
      </c>
      <c r="D30" s="29" t="s">
        <v>30</v>
      </c>
      <c r="E30" s="22">
        <v>60</v>
      </c>
      <c r="F30" s="19"/>
      <c r="G30" s="32">
        <f t="shared" si="2"/>
        <v>0</v>
      </c>
    </row>
    <row r="31" spans="1:7" ht="19.5" customHeight="1" x14ac:dyDescent="0.25">
      <c r="A31" s="66" t="s">
        <v>31</v>
      </c>
      <c r="B31" s="67"/>
      <c r="C31" s="67"/>
      <c r="D31" s="67"/>
      <c r="E31" s="67"/>
      <c r="F31" s="68"/>
      <c r="G31" s="34">
        <f>SUM(G23:G30)</f>
        <v>0</v>
      </c>
    </row>
    <row r="32" spans="1:7" ht="25.5" customHeight="1" x14ac:dyDescent="0.25">
      <c r="A32" s="57" t="s">
        <v>50</v>
      </c>
      <c r="B32" s="58"/>
      <c r="C32" s="58"/>
      <c r="D32" s="58"/>
      <c r="E32" s="58"/>
      <c r="F32" s="58"/>
      <c r="G32" s="59"/>
    </row>
    <row r="33" spans="1:7" ht="36.75" customHeight="1" x14ac:dyDescent="0.25">
      <c r="A33" s="4">
        <v>1</v>
      </c>
      <c r="B33" s="30" t="s">
        <v>51</v>
      </c>
      <c r="C33" s="37" t="s">
        <v>36</v>
      </c>
      <c r="D33" s="22" t="s">
        <v>30</v>
      </c>
      <c r="E33" s="22">
        <v>1</v>
      </c>
      <c r="F33" s="19"/>
      <c r="G33" s="32">
        <f>E33*F33</f>
        <v>0</v>
      </c>
    </row>
    <row r="34" spans="1:7" ht="33.75" customHeight="1" x14ac:dyDescent="0.25">
      <c r="A34" s="4">
        <v>2</v>
      </c>
      <c r="B34" s="30" t="s">
        <v>52</v>
      </c>
      <c r="C34" s="37" t="s">
        <v>36</v>
      </c>
      <c r="D34" s="22" t="s">
        <v>30</v>
      </c>
      <c r="E34" s="22">
        <v>2</v>
      </c>
      <c r="F34" s="19"/>
      <c r="G34" s="32">
        <f t="shared" ref="G34:G36" si="3">E34*F34</f>
        <v>0</v>
      </c>
    </row>
    <row r="35" spans="1:7" ht="32.25" customHeight="1" x14ac:dyDescent="0.25">
      <c r="A35" s="4">
        <v>3</v>
      </c>
      <c r="B35" s="30" t="s">
        <v>53</v>
      </c>
      <c r="C35" s="37" t="s">
        <v>36</v>
      </c>
      <c r="D35" s="22" t="s">
        <v>30</v>
      </c>
      <c r="E35" s="22">
        <v>1</v>
      </c>
      <c r="F35" s="19"/>
      <c r="G35" s="32">
        <f t="shared" si="3"/>
        <v>0</v>
      </c>
    </row>
    <row r="36" spans="1:7" ht="34.5" customHeight="1" x14ac:dyDescent="0.25">
      <c r="A36" s="4">
        <v>4</v>
      </c>
      <c r="B36" s="30" t="s">
        <v>54</v>
      </c>
      <c r="C36" s="37" t="s">
        <v>36</v>
      </c>
      <c r="D36" s="22" t="s">
        <v>30</v>
      </c>
      <c r="E36" s="22">
        <v>1</v>
      </c>
      <c r="F36" s="19"/>
      <c r="G36" s="32">
        <f t="shared" si="3"/>
        <v>0</v>
      </c>
    </row>
    <row r="37" spans="1:7" ht="19.5" customHeight="1" x14ac:dyDescent="0.25">
      <c r="A37" s="66" t="s">
        <v>31</v>
      </c>
      <c r="B37" s="67"/>
      <c r="C37" s="67"/>
      <c r="D37" s="67"/>
      <c r="E37" s="67"/>
      <c r="F37" s="68"/>
      <c r="G37" s="34">
        <f>SUM(G33:G36)</f>
        <v>0</v>
      </c>
    </row>
    <row r="38" spans="1:7" ht="27.75" customHeight="1" x14ac:dyDescent="0.25">
      <c r="A38" s="57" t="s">
        <v>55</v>
      </c>
      <c r="B38" s="58"/>
      <c r="C38" s="58"/>
      <c r="D38" s="58"/>
      <c r="E38" s="58"/>
      <c r="F38" s="58"/>
      <c r="G38" s="59"/>
    </row>
    <row r="39" spans="1:7" ht="34.5" customHeight="1" x14ac:dyDescent="0.25">
      <c r="A39" s="4">
        <v>1</v>
      </c>
      <c r="B39" s="31" t="s">
        <v>56</v>
      </c>
      <c r="C39" s="38" t="s">
        <v>42</v>
      </c>
      <c r="D39" s="22" t="s">
        <v>30</v>
      </c>
      <c r="E39" s="22">
        <v>1</v>
      </c>
      <c r="F39" s="32"/>
      <c r="G39" s="32">
        <f>E39*F39</f>
        <v>0</v>
      </c>
    </row>
    <row r="40" spans="1:7" ht="54" customHeight="1" x14ac:dyDescent="0.25">
      <c r="A40" s="4">
        <v>2</v>
      </c>
      <c r="B40" s="31" t="s">
        <v>57</v>
      </c>
      <c r="C40" s="38" t="s">
        <v>42</v>
      </c>
      <c r="D40" s="22" t="s">
        <v>30</v>
      </c>
      <c r="E40" s="22">
        <v>10</v>
      </c>
      <c r="F40" s="32"/>
      <c r="G40" s="32">
        <f>E40*F40</f>
        <v>0</v>
      </c>
    </row>
    <row r="41" spans="1:7" ht="19.5" customHeight="1" x14ac:dyDescent="0.25">
      <c r="A41" s="66" t="s">
        <v>31</v>
      </c>
      <c r="B41" s="67"/>
      <c r="C41" s="67"/>
      <c r="D41" s="67"/>
      <c r="E41" s="67"/>
      <c r="F41" s="68"/>
      <c r="G41" s="34">
        <f>SUM(G39:G40)</f>
        <v>0</v>
      </c>
    </row>
    <row r="42" spans="1:7" ht="27" customHeight="1" x14ac:dyDescent="0.25">
      <c r="A42" s="57" t="s">
        <v>58</v>
      </c>
      <c r="B42" s="58"/>
      <c r="C42" s="58"/>
      <c r="D42" s="58"/>
      <c r="E42" s="58"/>
      <c r="F42" s="58"/>
      <c r="G42" s="59"/>
    </row>
    <row r="43" spans="1:7" ht="66.75" customHeight="1" x14ac:dyDescent="0.25">
      <c r="A43" s="24">
        <v>1</v>
      </c>
      <c r="B43" s="39" t="s">
        <v>59</v>
      </c>
      <c r="C43" s="4" t="s">
        <v>42</v>
      </c>
      <c r="D43" s="22" t="s">
        <v>30</v>
      </c>
      <c r="E43" s="22">
        <v>2</v>
      </c>
      <c r="F43" s="32"/>
      <c r="G43" s="32">
        <f>E43*F43</f>
        <v>0</v>
      </c>
    </row>
    <row r="44" spans="1:7" ht="52.5" customHeight="1" x14ac:dyDescent="0.25">
      <c r="A44" s="24">
        <v>2</v>
      </c>
      <c r="B44" s="23" t="s">
        <v>60</v>
      </c>
      <c r="C44" s="4" t="s">
        <v>42</v>
      </c>
      <c r="D44" s="22" t="s">
        <v>30</v>
      </c>
      <c r="E44" s="22">
        <v>6</v>
      </c>
      <c r="F44" s="32"/>
      <c r="G44" s="32">
        <f t="shared" ref="G44:G49" si="4">E44*F44</f>
        <v>0</v>
      </c>
    </row>
    <row r="45" spans="1:7" ht="35.25" customHeight="1" x14ac:dyDescent="0.25">
      <c r="A45" s="24">
        <v>3</v>
      </c>
      <c r="B45" s="23" t="s">
        <v>61</v>
      </c>
      <c r="C45" s="4" t="s">
        <v>42</v>
      </c>
      <c r="D45" s="22" t="s">
        <v>30</v>
      </c>
      <c r="E45" s="22">
        <v>1</v>
      </c>
      <c r="F45" s="32"/>
      <c r="G45" s="32">
        <f t="shared" si="4"/>
        <v>0</v>
      </c>
    </row>
    <row r="46" spans="1:7" ht="33" customHeight="1" x14ac:dyDescent="0.25">
      <c r="A46" s="24">
        <v>4</v>
      </c>
      <c r="B46" s="23" t="s">
        <v>62</v>
      </c>
      <c r="C46" s="4" t="s">
        <v>42</v>
      </c>
      <c r="D46" s="22" t="s">
        <v>30</v>
      </c>
      <c r="E46" s="22">
        <v>12</v>
      </c>
      <c r="F46" s="32"/>
      <c r="G46" s="32">
        <f t="shared" si="4"/>
        <v>0</v>
      </c>
    </row>
    <row r="47" spans="1:7" ht="36" customHeight="1" x14ac:dyDescent="0.25">
      <c r="A47" s="24">
        <v>5</v>
      </c>
      <c r="B47" s="23" t="s">
        <v>63</v>
      </c>
      <c r="C47" s="4" t="s">
        <v>42</v>
      </c>
      <c r="D47" s="22" t="s">
        <v>30</v>
      </c>
      <c r="E47" s="22">
        <v>4</v>
      </c>
      <c r="F47" s="32"/>
      <c r="G47" s="32">
        <f t="shared" si="4"/>
        <v>0</v>
      </c>
    </row>
    <row r="48" spans="1:7" ht="35.25" customHeight="1" x14ac:dyDescent="0.25">
      <c r="A48" s="24">
        <v>6</v>
      </c>
      <c r="B48" s="23" t="s">
        <v>64</v>
      </c>
      <c r="C48" s="4" t="s">
        <v>42</v>
      </c>
      <c r="D48" s="22" t="s">
        <v>30</v>
      </c>
      <c r="E48" s="22">
        <v>1</v>
      </c>
      <c r="F48" s="32"/>
      <c r="G48" s="32">
        <f t="shared" si="4"/>
        <v>0</v>
      </c>
    </row>
    <row r="49" spans="1:8" ht="39" customHeight="1" x14ac:dyDescent="0.25">
      <c r="A49" s="24">
        <v>7</v>
      </c>
      <c r="B49" s="23" t="s">
        <v>65</v>
      </c>
      <c r="C49" s="4" t="s">
        <v>42</v>
      </c>
      <c r="D49" s="22" t="s">
        <v>30</v>
      </c>
      <c r="E49" s="22">
        <v>12</v>
      </c>
      <c r="F49" s="32"/>
      <c r="G49" s="32">
        <f t="shared" si="4"/>
        <v>0</v>
      </c>
    </row>
    <row r="50" spans="1:8" ht="19.5" customHeight="1" x14ac:dyDescent="0.25">
      <c r="A50" s="66" t="s">
        <v>31</v>
      </c>
      <c r="B50" s="67"/>
      <c r="C50" s="67"/>
      <c r="D50" s="67"/>
      <c r="E50" s="67"/>
      <c r="F50" s="68"/>
      <c r="G50" s="34">
        <f>SUM(G43:G49)</f>
        <v>0</v>
      </c>
    </row>
    <row r="51" spans="1:8" ht="15.75" customHeight="1" x14ac:dyDescent="0.25">
      <c r="A51" s="66" t="s">
        <v>71</v>
      </c>
      <c r="B51" s="67"/>
      <c r="C51" s="67"/>
      <c r="D51" s="67"/>
      <c r="E51" s="67"/>
      <c r="F51" s="68"/>
      <c r="G51" s="34">
        <f>G21+G31+G37+G41+G50</f>
        <v>0</v>
      </c>
    </row>
    <row r="52" spans="1:8" ht="15.75" customHeight="1" x14ac:dyDescent="0.25">
      <c r="A52" s="69" t="s">
        <v>26</v>
      </c>
      <c r="B52" s="70"/>
      <c r="C52" s="70"/>
      <c r="D52" s="70"/>
      <c r="E52" s="70"/>
      <c r="F52" s="71"/>
      <c r="G52" s="15">
        <f>G51*0.22/1.22</f>
        <v>0</v>
      </c>
    </row>
    <row r="53" spans="1:8" x14ac:dyDescent="0.25">
      <c r="A53" s="40"/>
      <c r="B53" s="40"/>
      <c r="C53" s="40"/>
      <c r="D53" s="40"/>
      <c r="E53" s="40"/>
      <c r="F53" s="40"/>
    </row>
    <row r="54" spans="1:8" ht="15.75" customHeight="1" x14ac:dyDescent="0.25">
      <c r="A54" s="42" t="s">
        <v>29</v>
      </c>
      <c r="B54" s="42"/>
      <c r="C54" s="42"/>
      <c r="D54" s="42"/>
      <c r="E54" s="42"/>
      <c r="F54" s="42"/>
    </row>
    <row r="55" spans="1:8" ht="15.75" customHeight="1" x14ac:dyDescent="0.25">
      <c r="A55" s="4" t="s">
        <v>3</v>
      </c>
      <c r="B55" s="4" t="s">
        <v>17</v>
      </c>
      <c r="C55" s="44" t="s">
        <v>18</v>
      </c>
      <c r="D55" s="45"/>
      <c r="E55" s="45"/>
      <c r="F55" s="46"/>
    </row>
    <row r="56" spans="1:8" ht="19.5" customHeight="1" x14ac:dyDescent="0.25">
      <c r="A56" s="4">
        <v>1</v>
      </c>
      <c r="B56" s="8" t="s">
        <v>66</v>
      </c>
      <c r="C56" s="44" t="s">
        <v>67</v>
      </c>
      <c r="D56" s="45"/>
      <c r="E56" s="45"/>
      <c r="F56" s="46"/>
    </row>
    <row r="57" spans="1:8" ht="42" customHeight="1" x14ac:dyDescent="0.25">
      <c r="A57" s="4">
        <v>2</v>
      </c>
      <c r="B57" s="8" t="s">
        <v>19</v>
      </c>
      <c r="C57" s="44" t="s">
        <v>68</v>
      </c>
      <c r="D57" s="45"/>
      <c r="E57" s="45"/>
      <c r="F57" s="46"/>
      <c r="H57" s="16"/>
    </row>
    <row r="58" spans="1:8" ht="42" customHeight="1" x14ac:dyDescent="0.25">
      <c r="A58" s="4">
        <v>3</v>
      </c>
      <c r="B58" s="27" t="s">
        <v>69</v>
      </c>
      <c r="C58" s="47" t="s">
        <v>70</v>
      </c>
      <c r="D58" s="47"/>
      <c r="E58" s="47"/>
      <c r="F58" s="47"/>
      <c r="H58" s="16"/>
    </row>
    <row r="59" spans="1:8" x14ac:dyDescent="0.25">
      <c r="A59" s="9"/>
      <c r="B59" s="7"/>
      <c r="C59" s="28"/>
      <c r="D59" s="9"/>
      <c r="E59" s="9"/>
      <c r="F59" s="9"/>
    </row>
    <row r="60" spans="1:8" ht="15.75" customHeight="1" x14ac:dyDescent="0.25">
      <c r="A60" s="41" t="s">
        <v>20</v>
      </c>
      <c r="B60" s="41"/>
      <c r="C60" s="41"/>
      <c r="D60" s="41"/>
      <c r="E60" s="41"/>
      <c r="F60" s="41"/>
    </row>
    <row r="61" spans="1:8" x14ac:dyDescent="0.25">
      <c r="A61" s="42"/>
      <c r="B61" s="42"/>
      <c r="C61" s="42"/>
      <c r="D61" s="42"/>
      <c r="E61" s="42"/>
      <c r="F61" s="42"/>
    </row>
    <row r="62" spans="1:8" x14ac:dyDescent="0.25">
      <c r="A62" s="43"/>
      <c r="B62" s="43"/>
      <c r="C62" s="43"/>
      <c r="D62" s="43"/>
      <c r="E62" s="43"/>
      <c r="F62" s="43"/>
    </row>
    <row r="63" spans="1:8" ht="15.75" customHeight="1" x14ac:dyDescent="0.25">
      <c r="A63" s="41" t="s">
        <v>21</v>
      </c>
      <c r="B63" s="41"/>
      <c r="C63" s="41"/>
      <c r="D63" s="41"/>
      <c r="E63" s="41"/>
      <c r="F63" s="41"/>
    </row>
    <row r="64" spans="1:8" x14ac:dyDescent="0.25">
      <c r="A64" s="1"/>
      <c r="B64" s="10"/>
      <c r="C64" s="36"/>
      <c r="D64" s="1"/>
      <c r="E64" s="10"/>
      <c r="F64" s="10"/>
    </row>
    <row r="65" spans="1:6" ht="18" x14ac:dyDescent="0.25">
      <c r="A65" s="1"/>
      <c r="B65" s="11" t="s">
        <v>22</v>
      </c>
      <c r="C65" s="11"/>
      <c r="D65" s="12"/>
      <c r="E65" s="11" t="s">
        <v>23</v>
      </c>
      <c r="F65" s="11" t="s">
        <v>24</v>
      </c>
    </row>
  </sheetData>
  <mergeCells count="41">
    <mergeCell ref="A51:F51"/>
    <mergeCell ref="A52:F52"/>
    <mergeCell ref="A50:F50"/>
    <mergeCell ref="A41:F41"/>
    <mergeCell ref="A37:F37"/>
    <mergeCell ref="A42:G42"/>
    <mergeCell ref="A13:F13"/>
    <mergeCell ref="A9:B9"/>
    <mergeCell ref="E11:F11"/>
    <mergeCell ref="A10:B10"/>
    <mergeCell ref="C9:G9"/>
    <mergeCell ref="C10:G10"/>
    <mergeCell ref="A32:G32"/>
    <mergeCell ref="A38:G38"/>
    <mergeCell ref="A31:F31"/>
    <mergeCell ref="A21:F21"/>
    <mergeCell ref="A16:G16"/>
    <mergeCell ref="A17:G17"/>
    <mergeCell ref="A22:G22"/>
    <mergeCell ref="A8:B8"/>
    <mergeCell ref="A5:B5"/>
    <mergeCell ref="A6:B6"/>
    <mergeCell ref="A7:B7"/>
    <mergeCell ref="A1:G1"/>
    <mergeCell ref="B2:G2"/>
    <mergeCell ref="C5:G5"/>
    <mergeCell ref="C6:G6"/>
    <mergeCell ref="C7:G7"/>
    <mergeCell ref="C8:G8"/>
    <mergeCell ref="B3:G3"/>
    <mergeCell ref="A4:G4"/>
    <mergeCell ref="A53:F53"/>
    <mergeCell ref="A63:F63"/>
    <mergeCell ref="A60:F60"/>
    <mergeCell ref="A61:F61"/>
    <mergeCell ref="A62:F62"/>
    <mergeCell ref="A54:F54"/>
    <mergeCell ref="C56:F56"/>
    <mergeCell ref="C57:F57"/>
    <mergeCell ref="C55:F55"/>
    <mergeCell ref="C58:F5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3B6D1D36550A648AE6D77DBDF9C1842" ma:contentTypeVersion="13" ma:contentTypeDescription="Создание документа." ma:contentTypeScope="" ma:versionID="b322551594ae7d7ca638e3454a502507">
  <xsd:schema xmlns:xsd="http://www.w3.org/2001/XMLSchema" xmlns:xs="http://www.w3.org/2001/XMLSchema" xmlns:p="http://schemas.microsoft.com/office/2006/metadata/properties" xmlns:ns2="4a13ed34-0bc7-4d6b-9f8a-41860dcdc4b8" xmlns:ns3="73c4279d-a966-41a6-a6d9-94e1eeada669" targetNamespace="http://schemas.microsoft.com/office/2006/metadata/properties" ma:root="true" ma:fieldsID="a6b86bd64fe74d0667a4a07494b45a41" ns2:_="" ns3:_="">
    <xsd:import namespace="4a13ed34-0bc7-4d6b-9f8a-41860dcdc4b8"/>
    <xsd:import namespace="73c4279d-a966-41a6-a6d9-94e1eeada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3ed34-0bc7-4d6b-9f8a-41860dcdc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4279d-a966-41a6-a6d9-94e1eeada6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C4A94-3953-4BC5-8CE6-3176398049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45D3B2-D746-4BC6-AE68-0A1FF4282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3ed34-0bc7-4d6b-9f8a-41860dcdc4b8"/>
    <ds:schemaRef ds:uri="73c4279d-a966-41a6-a6d9-94e1eeada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19BDF7-9377-4F1B-A726-68255A5DCFE0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73c4279d-a966-41a6-a6d9-94e1eeada669"/>
    <ds:schemaRef ds:uri="4a13ed34-0bc7-4d6b-9f8a-41860dcdc4b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yplotkina</dc:creator>
  <cp:lastModifiedBy>Сенчукова Юлия Геннадьевна</cp:lastModifiedBy>
  <cp:lastPrinted>2019-04-08T11:50:47Z</cp:lastPrinted>
  <dcterms:created xsi:type="dcterms:W3CDTF">2019-01-31T14:18:30Z</dcterms:created>
  <dcterms:modified xsi:type="dcterms:W3CDTF">2026-08-14T12:39:21Z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0x01010083B6D1D36550A648AE6D77DBDF9C1842</vt:lpwstr>
  </property>
</Properties>
</file>